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26A159B9-50B7-411D-A261-96FC84F360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O10" i="1" l="1"/>
  <c r="O9" i="1"/>
  <c r="O8" i="1"/>
  <c r="O7" i="1"/>
  <c r="M7" i="1"/>
  <c r="O6" i="1"/>
  <c r="M6" i="1"/>
  <c r="O5" i="1"/>
  <c r="M5" i="1"/>
  <c r="O4" i="1"/>
  <c r="M4" i="1"/>
  <c r="M11" i="1" s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L11" i="1"/>
  <c r="T11" i="1" s="1"/>
  <c r="K11" i="1"/>
  <c r="J11" i="1"/>
  <c r="I11" i="1"/>
  <c r="I15" i="1"/>
  <c r="I18" i="1" s="1"/>
  <c r="H11" i="1"/>
  <c r="H15" i="1"/>
  <c r="G11" i="1"/>
  <c r="G15" i="1"/>
  <c r="G18" i="1" s="1"/>
  <c r="F11" i="1"/>
  <c r="F15" i="1"/>
  <c r="E11" i="1"/>
  <c r="E15" i="1"/>
  <c r="E18" i="1" s="1"/>
  <c r="M18" i="1" s="1"/>
  <c r="O11" i="1"/>
  <c r="O15" i="1" s="1"/>
  <c r="O18" i="1" s="1"/>
  <c r="M15" i="1"/>
  <c r="N11" i="1"/>
  <c r="N15" i="1" s="1"/>
  <c r="F18" i="1"/>
  <c r="H18" i="1"/>
  <c r="K15" i="1" l="1"/>
  <c r="L15" i="1"/>
  <c r="D12" i="1"/>
  <c r="L18" i="1"/>
  <c r="K18" i="1"/>
</calcChain>
</file>

<file path=xl/sharedStrings.xml><?xml version="1.0" encoding="utf-8"?>
<sst xmlns="http://schemas.openxmlformats.org/spreadsheetml/2006/main" count="93" uniqueCount="55">
  <si>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</si>
  <si>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</si>
  <si>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</si>
  <si>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</si>
  <si>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</si>
  <si>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</si>
  <si>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</si>
  <si>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</si>
  <si>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</si>
  <si>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</si>
  <si>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</si>
  <si>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</si>
  <si>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</si>
  <si>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</si>
  <si>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</si>
  <si>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</si>
  <si>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</si>
  <si>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</si>
  <si>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</si>
  <si>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</si>
  <si>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</si>
  <si>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</si>
  <si>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</si>
  <si>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</si>
  <si>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</si>
  <si>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</si>
  <si>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</si>
  <si>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</si>
  <si>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</si>
  <si>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</si>
  <si>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</si>
  <si>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</si>
  <si>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</si>
  <si>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</si>
  <si>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Roihu = Roihu, Helsinki  (1957)</t>
  </si>
  <si>
    <t>7.</t>
  </si>
  <si>
    <t>Roihu</t>
  </si>
  <si>
    <t>12.</t>
  </si>
  <si>
    <t>8.</t>
  </si>
  <si>
    <t>22.10.1972</t>
  </si>
  <si>
    <t>ENSIMMÄISET</t>
  </si>
  <si>
    <t>Ottelu</t>
  </si>
  <si>
    <t>1.  ottelu</t>
  </si>
  <si>
    <t>Lyöty juoksu</t>
  </si>
  <si>
    <t>Tuotu juoksu</t>
  </si>
  <si>
    <t>Kunnari</t>
  </si>
  <si>
    <t>30.06. 1990  SiiPe - Roihu  11-12</t>
  </si>
  <si>
    <t>21.  ottelu</t>
  </si>
  <si>
    <t>07.07. 1991  Roihu - Tahko  33-5</t>
  </si>
  <si>
    <t xml:space="preserve">  17 v   8 kk   8 pv</t>
  </si>
  <si>
    <t xml:space="preserve">  18 v   8 kk 15 pv</t>
  </si>
  <si>
    <t>Sari Hartikainen os. Kaurela</t>
  </si>
  <si>
    <t>L+T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</si>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</sst>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7.140625" style="52" customWidth="1"/>
    <col min="4" max="4" width="9.14062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5703125" style="53" customWidth="1"/>
    <col min="16" max="18" width="5.7109375" style="63" customWidth="1"/>
    <col min="19" max="19" width="5.7109375" style="62" customWidth="1"/>
    <col min="20" max="20" width="0.7109375" style="35" customWidth="1"/>
    <col min="21" max="28" width="5.7109375" style="53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7" t="s">
        <v>51</v>
      </c>
      <c r="C1" s="2"/>
      <c r="D1" s="3"/>
      <c r="E1" s="4"/>
      <c r="F1" s="4" t="s">
        <v>39</v>
      </c>
      <c r="G1" s="5"/>
      <c r="H1" s="2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1990</v>
      </c>
      <c r="C4" s="25" t="s">
        <v>35</v>
      </c>
      <c r="D4" s="27" t="s">
        <v>36</v>
      </c>
      <c r="E4" s="55">
        <v>18</v>
      </c>
      <c r="F4" s="25">
        <v>0</v>
      </c>
      <c r="G4" s="25">
        <v>1</v>
      </c>
      <c r="H4" s="25">
        <v>3</v>
      </c>
      <c r="I4" s="25">
        <v>12</v>
      </c>
      <c r="J4" s="25">
        <v>4</v>
      </c>
      <c r="K4" s="25">
        <v>0</v>
      </c>
      <c r="L4" s="25">
        <v>7</v>
      </c>
      <c r="M4" s="25">
        <f>SUM(F4+G4)</f>
        <v>1</v>
      </c>
      <c r="N4" s="56">
        <v>0.34300000000000003</v>
      </c>
      <c r="O4" s="35">
        <f t="shared" ref="O4:O10" si="0">PRODUCT(I4/N4)</f>
        <v>34.985422740524776</v>
      </c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5">
      <c r="A5" s="1"/>
      <c r="B5" s="25">
        <v>1991</v>
      </c>
      <c r="C5" s="25" t="s">
        <v>35</v>
      </c>
      <c r="D5" s="27" t="s">
        <v>36</v>
      </c>
      <c r="E5" s="55">
        <v>12</v>
      </c>
      <c r="F5" s="25">
        <v>2</v>
      </c>
      <c r="G5" s="25">
        <v>11</v>
      </c>
      <c r="H5" s="25">
        <v>9</v>
      </c>
      <c r="I5" s="25">
        <v>29</v>
      </c>
      <c r="J5" s="25">
        <v>6</v>
      </c>
      <c r="K5" s="25">
        <v>5</v>
      </c>
      <c r="L5" s="25">
        <v>5</v>
      </c>
      <c r="M5" s="25">
        <f>SUM(F5+G5)</f>
        <v>13</v>
      </c>
      <c r="N5" s="56">
        <v>0.433</v>
      </c>
      <c r="O5" s="35">
        <f t="shared" si="0"/>
        <v>66.97459584295612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25">
        <v>1992</v>
      </c>
      <c r="C6" s="25" t="s">
        <v>35</v>
      </c>
      <c r="D6" s="27" t="s">
        <v>36</v>
      </c>
      <c r="E6" s="55">
        <v>22</v>
      </c>
      <c r="F6" s="25">
        <v>2</v>
      </c>
      <c r="G6" s="25">
        <v>28</v>
      </c>
      <c r="H6" s="25">
        <v>16</v>
      </c>
      <c r="I6" s="25">
        <v>83</v>
      </c>
      <c r="J6" s="25">
        <v>19</v>
      </c>
      <c r="K6" s="25">
        <v>17</v>
      </c>
      <c r="L6" s="25">
        <v>17</v>
      </c>
      <c r="M6" s="25">
        <f>SUM(F6+G6)</f>
        <v>30</v>
      </c>
      <c r="N6" s="56">
        <v>0.497</v>
      </c>
      <c r="O6" s="35">
        <f t="shared" si="0"/>
        <v>167.00201207243461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1993</v>
      </c>
      <c r="C7" s="25" t="s">
        <v>35</v>
      </c>
      <c r="D7" s="27" t="s">
        <v>36</v>
      </c>
      <c r="E7" s="55">
        <v>23</v>
      </c>
      <c r="F7" s="25">
        <v>2</v>
      </c>
      <c r="G7" s="25">
        <v>10</v>
      </c>
      <c r="H7" s="25">
        <v>14</v>
      </c>
      <c r="I7" s="25">
        <v>60</v>
      </c>
      <c r="J7" s="25">
        <v>18</v>
      </c>
      <c r="K7" s="25">
        <v>22</v>
      </c>
      <c r="L7" s="25">
        <v>8</v>
      </c>
      <c r="M7" s="25">
        <f>SUM(F7+G7)</f>
        <v>12</v>
      </c>
      <c r="N7" s="56">
        <v>0.41099999999999998</v>
      </c>
      <c r="O7" s="35">
        <f t="shared" si="0"/>
        <v>145.98540145985402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25">
        <v>1994</v>
      </c>
      <c r="C8" s="25" t="s">
        <v>37</v>
      </c>
      <c r="D8" s="27" t="s">
        <v>36</v>
      </c>
      <c r="E8" s="55">
        <v>24</v>
      </c>
      <c r="F8" s="25">
        <v>0</v>
      </c>
      <c r="G8" s="25">
        <v>18</v>
      </c>
      <c r="H8" s="25">
        <v>9</v>
      </c>
      <c r="I8" s="25">
        <v>84</v>
      </c>
      <c r="J8" s="25">
        <v>8</v>
      </c>
      <c r="K8" s="25">
        <v>26</v>
      </c>
      <c r="L8" s="25">
        <v>32</v>
      </c>
      <c r="M8" s="25">
        <v>18</v>
      </c>
      <c r="N8" s="56">
        <v>0.58299999999999996</v>
      </c>
      <c r="O8" s="35">
        <f t="shared" si="0"/>
        <v>144.08233276157804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1995</v>
      </c>
      <c r="C9" s="25" t="s">
        <v>38</v>
      </c>
      <c r="D9" s="27" t="s">
        <v>36</v>
      </c>
      <c r="E9" s="55">
        <v>22</v>
      </c>
      <c r="F9" s="25">
        <v>9</v>
      </c>
      <c r="G9" s="25">
        <v>48</v>
      </c>
      <c r="H9" s="25">
        <v>18</v>
      </c>
      <c r="I9" s="25">
        <v>125</v>
      </c>
      <c r="J9" s="25">
        <v>8</v>
      </c>
      <c r="K9" s="25">
        <v>16</v>
      </c>
      <c r="L9" s="25">
        <v>44</v>
      </c>
      <c r="M9" s="25">
        <v>57</v>
      </c>
      <c r="N9" s="57">
        <v>0.64400000000000002</v>
      </c>
      <c r="O9" s="35">
        <f t="shared" si="0"/>
        <v>194.09937888198758</v>
      </c>
      <c r="P9" s="25" t="s">
        <v>53</v>
      </c>
      <c r="Q9" s="17"/>
      <c r="R9" s="17" t="s">
        <v>54</v>
      </c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1996</v>
      </c>
      <c r="C10" s="25" t="s">
        <v>38</v>
      </c>
      <c r="D10" s="27" t="s">
        <v>36</v>
      </c>
      <c r="E10" s="55">
        <v>24</v>
      </c>
      <c r="F10" s="25">
        <v>4</v>
      </c>
      <c r="G10" s="25">
        <v>29</v>
      </c>
      <c r="H10" s="25">
        <v>15</v>
      </c>
      <c r="I10" s="25">
        <v>110</v>
      </c>
      <c r="J10" s="25">
        <v>11</v>
      </c>
      <c r="K10" s="25">
        <v>23</v>
      </c>
      <c r="L10" s="25">
        <v>43</v>
      </c>
      <c r="M10" s="25">
        <v>33</v>
      </c>
      <c r="N10" s="57">
        <v>0.58799999999999997</v>
      </c>
      <c r="O10" s="35">
        <f t="shared" si="0"/>
        <v>187.0748299319728</v>
      </c>
      <c r="P10" s="17"/>
      <c r="Q10" s="17"/>
      <c r="R10" s="17"/>
      <c r="S10" s="17"/>
      <c r="T10" s="23" t="e">
        <f t="shared" ref="T10:T11" si="1">PRODUCT(L10/S10)</f>
        <v>#DIV/0!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5" t="s">
        <v>9</v>
      </c>
      <c r="C11" s="16"/>
      <c r="D11" s="14"/>
      <c r="E11" s="17">
        <f t="shared" ref="E11:M11" si="2">SUM(E4:E10)</f>
        <v>145</v>
      </c>
      <c r="F11" s="17">
        <f t="shared" si="2"/>
        <v>19</v>
      </c>
      <c r="G11" s="17">
        <f t="shared" si="2"/>
        <v>145</v>
      </c>
      <c r="H11" s="17">
        <f t="shared" si="2"/>
        <v>84</v>
      </c>
      <c r="I11" s="17">
        <f t="shared" si="2"/>
        <v>503</v>
      </c>
      <c r="J11" s="17">
        <f t="shared" si="2"/>
        <v>74</v>
      </c>
      <c r="K11" s="17">
        <f t="shared" si="2"/>
        <v>109</v>
      </c>
      <c r="L11" s="17">
        <f t="shared" si="2"/>
        <v>156</v>
      </c>
      <c r="M11" s="17">
        <f t="shared" si="2"/>
        <v>164</v>
      </c>
      <c r="N11" s="29">
        <f>PRODUCT(I11/O11)</f>
        <v>0.53499029367551598</v>
      </c>
      <c r="O11" s="30">
        <f t="shared" ref="O11:AJ11" si="3">SUM(O4:O10)</f>
        <v>940.20397369130797</v>
      </c>
      <c r="P11" s="17"/>
      <c r="Q11" s="17"/>
      <c r="R11" s="17"/>
      <c r="S11" s="17"/>
      <c r="T11" s="23" t="e">
        <f t="shared" si="1"/>
        <v>#DIV/0!</v>
      </c>
      <c r="U11" s="17">
        <f t="shared" si="3"/>
        <v>0</v>
      </c>
      <c r="V11" s="17">
        <f t="shared" si="3"/>
        <v>0</v>
      </c>
      <c r="W11" s="17">
        <f t="shared" si="3"/>
        <v>0</v>
      </c>
      <c r="X11" s="17">
        <f t="shared" si="3"/>
        <v>0</v>
      </c>
      <c r="Y11" s="17">
        <f t="shared" si="3"/>
        <v>0</v>
      </c>
      <c r="Z11" s="17">
        <f t="shared" si="3"/>
        <v>0</v>
      </c>
      <c r="AA11" s="17">
        <f t="shared" si="3"/>
        <v>0</v>
      </c>
      <c r="AB11" s="17">
        <f t="shared" si="3"/>
        <v>0</v>
      </c>
      <c r="AC11" s="17">
        <f t="shared" si="3"/>
        <v>0</v>
      </c>
      <c r="AD11" s="17">
        <f t="shared" si="3"/>
        <v>0</v>
      </c>
      <c r="AE11" s="17">
        <f t="shared" si="3"/>
        <v>0</v>
      </c>
      <c r="AF11" s="17">
        <f t="shared" si="3"/>
        <v>0</v>
      </c>
      <c r="AG11" s="17">
        <f t="shared" si="3"/>
        <v>0</v>
      </c>
      <c r="AH11" s="17">
        <f t="shared" si="3"/>
        <v>0</v>
      </c>
      <c r="AI11" s="17">
        <f t="shared" si="3"/>
        <v>0</v>
      </c>
      <c r="AJ11" s="17">
        <f t="shared" si="3"/>
        <v>0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7" t="s">
        <v>2</v>
      </c>
      <c r="C12" s="31"/>
      <c r="D12" s="32">
        <f>SUM(F11:H11)+((I11-F11-G11)/3)+(E11/3)+(AE11*25)+(AF11*25)+(AG11*10)+(AH11*25)+(AI11*20)+(AJ11*15)</f>
        <v>409.33333333333331</v>
      </c>
      <c r="E12" s="1"/>
      <c r="F12" s="1"/>
      <c r="G12" s="1"/>
      <c r="H12" s="1"/>
      <c r="I12" s="1"/>
      <c r="J12" s="1"/>
      <c r="K12" s="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4"/>
      <c r="AE12" s="1"/>
      <c r="AF12" s="1"/>
      <c r="AG12" s="1"/>
      <c r="AH12" s="1"/>
      <c r="AI12" s="34"/>
      <c r="AJ12" s="1"/>
      <c r="AK12" s="22"/>
      <c r="AL12" s="7"/>
      <c r="AM12" s="7"/>
      <c r="AN12" s="7"/>
      <c r="AO12" s="7"/>
      <c r="AP12" s="7"/>
    </row>
    <row r="13" spans="1:42" s="8" customFormat="1" ht="15" customHeight="1" x14ac:dyDescent="0.25">
      <c r="A13" s="1"/>
      <c r="B13" s="1"/>
      <c r="C13" s="1"/>
      <c r="D13" s="23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1" t="s">
        <v>16</v>
      </c>
      <c r="C14" s="36"/>
      <c r="D14" s="36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25</v>
      </c>
      <c r="L14" s="17" t="s">
        <v>26</v>
      </c>
      <c r="M14" s="17" t="s">
        <v>27</v>
      </c>
      <c r="N14" s="29" t="s">
        <v>32</v>
      </c>
      <c r="O14" s="23"/>
      <c r="P14" s="37" t="s">
        <v>40</v>
      </c>
      <c r="Q14" s="11"/>
      <c r="R14" s="11"/>
      <c r="S14" s="11"/>
      <c r="T14" s="58"/>
      <c r="U14" s="58"/>
      <c r="V14" s="58"/>
      <c r="W14" s="58"/>
      <c r="X14" s="58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59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37" t="s">
        <v>17</v>
      </c>
      <c r="C15" s="11"/>
      <c r="D15" s="38"/>
      <c r="E15" s="25">
        <f>PRODUCT(E11)</f>
        <v>145</v>
      </c>
      <c r="F15" s="25">
        <f>PRODUCT(F11)</f>
        <v>19</v>
      </c>
      <c r="G15" s="25">
        <f>PRODUCT(G11)</f>
        <v>145</v>
      </c>
      <c r="H15" s="25">
        <f>PRODUCT(H11)</f>
        <v>84</v>
      </c>
      <c r="I15" s="25">
        <f>PRODUCT(I11)</f>
        <v>503</v>
      </c>
      <c r="J15" s="1"/>
      <c r="K15" s="39">
        <f>PRODUCT((F15+G15)/E15)</f>
        <v>1.1310344827586207</v>
      </c>
      <c r="L15" s="39">
        <f>PRODUCT(H15/E15)</f>
        <v>0.57931034482758625</v>
      </c>
      <c r="M15" s="39">
        <f>PRODUCT(I15/E15)</f>
        <v>3.4689655172413794</v>
      </c>
      <c r="N15" s="28">
        <f>PRODUCT(N11)</f>
        <v>0.53499029367551598</v>
      </c>
      <c r="O15" s="23">
        <f>PRODUCT(O11)</f>
        <v>940.20397369130797</v>
      </c>
      <c r="P15" s="64" t="s">
        <v>41</v>
      </c>
      <c r="Q15" s="65"/>
      <c r="R15" s="65"/>
      <c r="S15" s="66" t="s">
        <v>46</v>
      </c>
      <c r="T15" s="66"/>
      <c r="U15" s="66"/>
      <c r="V15" s="66"/>
      <c r="W15" s="66"/>
      <c r="X15" s="66"/>
      <c r="Y15" s="66"/>
      <c r="Z15" s="66"/>
      <c r="AA15" s="67" t="s">
        <v>42</v>
      </c>
      <c r="AB15" s="66"/>
      <c r="AC15" s="66" t="s">
        <v>49</v>
      </c>
      <c r="AD15" s="66"/>
      <c r="AE15" s="66"/>
      <c r="AF15" s="67"/>
      <c r="AG15" s="67"/>
      <c r="AH15" s="67"/>
      <c r="AI15" s="67"/>
      <c r="AJ15" s="68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40" t="s">
        <v>18</v>
      </c>
      <c r="C16" s="41"/>
      <c r="D16" s="42"/>
      <c r="E16" s="25"/>
      <c r="F16" s="25"/>
      <c r="G16" s="25"/>
      <c r="H16" s="25"/>
      <c r="I16" s="25"/>
      <c r="J16" s="1"/>
      <c r="K16" s="39"/>
      <c r="L16" s="39"/>
      <c r="M16" s="39"/>
      <c r="N16" s="28"/>
      <c r="O16" s="23"/>
      <c r="P16" s="69" t="s">
        <v>43</v>
      </c>
      <c r="Q16" s="70"/>
      <c r="R16" s="70"/>
      <c r="S16" s="71" t="s">
        <v>46</v>
      </c>
      <c r="T16" s="71"/>
      <c r="U16" s="71"/>
      <c r="V16" s="71"/>
      <c r="W16" s="71"/>
      <c r="X16" s="71"/>
      <c r="Y16" s="71"/>
      <c r="Z16" s="71"/>
      <c r="AA16" s="72" t="s">
        <v>42</v>
      </c>
      <c r="AB16" s="71"/>
      <c r="AC16" s="71" t="s">
        <v>49</v>
      </c>
      <c r="AD16" s="71"/>
      <c r="AE16" s="71"/>
      <c r="AF16" s="72"/>
      <c r="AG16" s="72"/>
      <c r="AH16" s="72"/>
      <c r="AI16" s="72"/>
      <c r="AJ16" s="73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43" t="s">
        <v>19</v>
      </c>
      <c r="C17" s="44"/>
      <c r="D17" s="45"/>
      <c r="E17" s="26"/>
      <c r="F17" s="26"/>
      <c r="G17" s="26"/>
      <c r="H17" s="26"/>
      <c r="I17" s="26"/>
      <c r="J17" s="1"/>
      <c r="K17" s="46"/>
      <c r="L17" s="46"/>
      <c r="M17" s="46"/>
      <c r="N17" s="47"/>
      <c r="O17" s="23"/>
      <c r="P17" s="69" t="s">
        <v>44</v>
      </c>
      <c r="Q17" s="70"/>
      <c r="R17" s="70"/>
      <c r="S17" s="71" t="s">
        <v>46</v>
      </c>
      <c r="T17" s="71"/>
      <c r="U17" s="71"/>
      <c r="V17" s="71"/>
      <c r="W17" s="71"/>
      <c r="X17" s="71"/>
      <c r="Y17" s="71"/>
      <c r="Z17" s="71"/>
      <c r="AA17" s="72" t="s">
        <v>42</v>
      </c>
      <c r="AB17" s="71"/>
      <c r="AC17" s="71" t="s">
        <v>49</v>
      </c>
      <c r="AD17" s="71"/>
      <c r="AE17" s="71"/>
      <c r="AF17" s="72"/>
      <c r="AG17" s="72"/>
      <c r="AH17" s="72"/>
      <c r="AI17" s="72"/>
      <c r="AJ17" s="73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48" t="s">
        <v>20</v>
      </c>
      <c r="C18" s="49"/>
      <c r="D18" s="50"/>
      <c r="E18" s="17">
        <f>SUM(E15:E17)</f>
        <v>145</v>
      </c>
      <c r="F18" s="17">
        <f>SUM(F15:F17)</f>
        <v>19</v>
      </c>
      <c r="G18" s="17">
        <f>SUM(G15:G17)</f>
        <v>145</v>
      </c>
      <c r="H18" s="17">
        <f>SUM(H15:H17)</f>
        <v>84</v>
      </c>
      <c r="I18" s="17">
        <f>SUM(I15:I17)</f>
        <v>503</v>
      </c>
      <c r="J18" s="1"/>
      <c r="K18" s="51">
        <f>PRODUCT((F18+G18)/E18)</f>
        <v>1.1310344827586207</v>
      </c>
      <c r="L18" s="51">
        <f>PRODUCT(H18/E18)</f>
        <v>0.57931034482758625</v>
      </c>
      <c r="M18" s="51">
        <f>PRODUCT(I18/E18)</f>
        <v>3.4689655172413794</v>
      </c>
      <c r="N18" s="29">
        <v>0.53500000000000003</v>
      </c>
      <c r="O18" s="23">
        <f>SUM(O15:O17)</f>
        <v>940.20397369130797</v>
      </c>
      <c r="P18" s="74" t="s">
        <v>45</v>
      </c>
      <c r="Q18" s="75"/>
      <c r="R18" s="75"/>
      <c r="S18" s="76" t="s">
        <v>48</v>
      </c>
      <c r="T18" s="76"/>
      <c r="U18" s="76"/>
      <c r="V18" s="76"/>
      <c r="W18" s="76"/>
      <c r="X18" s="76"/>
      <c r="Y18" s="76"/>
      <c r="Z18" s="76"/>
      <c r="AA18" s="77" t="s">
        <v>47</v>
      </c>
      <c r="AB18" s="76"/>
      <c r="AC18" s="76" t="s">
        <v>50</v>
      </c>
      <c r="AD18" s="76"/>
      <c r="AE18" s="76"/>
      <c r="AF18" s="77"/>
      <c r="AG18" s="77"/>
      <c r="AH18" s="77"/>
      <c r="AI18" s="77"/>
      <c r="AJ18" s="78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3"/>
      <c r="P19" s="1"/>
      <c r="Q19" s="1"/>
      <c r="R19" s="1"/>
      <c r="S19" s="1"/>
      <c r="T19" s="23"/>
      <c r="U19" s="23"/>
      <c r="V19" s="6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 t="s">
        <v>33</v>
      </c>
      <c r="C20" s="1"/>
      <c r="D20" s="54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6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7"/>
      <c r="AE21" s="1"/>
      <c r="AF21" s="1"/>
      <c r="AG21" s="1"/>
      <c r="AH21" s="1"/>
      <c r="AI21" s="7"/>
      <c r="AJ21" s="23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7"/>
      <c r="AE22" s="1"/>
      <c r="AF22" s="1"/>
      <c r="AG22" s="1"/>
      <c r="AH22" s="1"/>
      <c r="AI22" s="7"/>
      <c r="AJ22" s="23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7"/>
      <c r="AE23" s="1"/>
      <c r="AF23" s="1"/>
      <c r="AG23" s="1"/>
      <c r="AH23" s="1"/>
      <c r="AI23" s="7"/>
      <c r="AJ23" s="23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7"/>
      <c r="AE24" s="1"/>
      <c r="AF24" s="1"/>
      <c r="AG24" s="1"/>
      <c r="AH24" s="1"/>
      <c r="AI24" s="7"/>
      <c r="AJ24" s="23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3"/>
      <c r="AD26" s="23"/>
      <c r="AE26" s="1"/>
      <c r="AF26" s="1"/>
      <c r="AG26" s="1"/>
      <c r="AH26" s="23"/>
      <c r="AI26" s="23"/>
      <c r="AJ26" s="23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7"/>
      <c r="Q57" s="7"/>
      <c r="R57" s="7"/>
      <c r="S57" s="1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7"/>
      <c r="Q58" s="7"/>
      <c r="R58" s="7"/>
      <c r="S58" s="1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7"/>
      <c r="Q59" s="7"/>
      <c r="R59" s="7"/>
      <c r="S59" s="1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7"/>
      <c r="Q60" s="7"/>
      <c r="R60" s="7"/>
      <c r="S60" s="1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7"/>
      <c r="Q61" s="7"/>
      <c r="R61" s="7"/>
      <c r="S61" s="1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7"/>
      <c r="Q62" s="7"/>
      <c r="R62" s="7"/>
      <c r="S62" s="1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7"/>
      <c r="Q63" s="7"/>
      <c r="R63" s="7"/>
      <c r="S63" s="1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7"/>
      <c r="Q64" s="7"/>
      <c r="R64" s="7"/>
      <c r="S64" s="1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7"/>
      <c r="Q65" s="7"/>
      <c r="R65" s="7"/>
      <c r="S65" s="1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7"/>
      <c r="Q66" s="7"/>
      <c r="R66" s="7"/>
      <c r="S66" s="1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7"/>
      <c r="Q67" s="7"/>
      <c r="R67" s="7"/>
      <c r="S67" s="1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7"/>
      <c r="Q68" s="7"/>
      <c r="R68" s="7"/>
      <c r="S68" s="1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7"/>
      <c r="Q69" s="7"/>
      <c r="R69" s="7"/>
      <c r="S69" s="1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7"/>
      <c r="Q70" s="7"/>
      <c r="R70" s="7"/>
      <c r="S70" s="1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7"/>
      <c r="Q71" s="7"/>
      <c r="R71" s="7"/>
      <c r="S71" s="1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7"/>
      <c r="Q72" s="7"/>
      <c r="R72" s="7"/>
      <c r="S72" s="1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7"/>
      <c r="Q73" s="7"/>
      <c r="R73" s="7"/>
      <c r="S73" s="1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7"/>
      <c r="Q74" s="7"/>
      <c r="R74" s="7"/>
      <c r="S74" s="1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7"/>
      <c r="Q75" s="7"/>
      <c r="R75" s="7"/>
      <c r="S75" s="1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7"/>
      <c r="Q76" s="7"/>
      <c r="R76" s="7"/>
      <c r="S76" s="1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7"/>
      <c r="Q77" s="7"/>
      <c r="R77" s="7"/>
      <c r="S77" s="1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7"/>
      <c r="Q78" s="7"/>
      <c r="R78" s="7"/>
      <c r="S78" s="1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7"/>
      <c r="Q79" s="7"/>
      <c r="R79" s="7"/>
      <c r="S79" s="1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7"/>
      <c r="Q80" s="7"/>
      <c r="R80" s="7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2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7"/>
      <c r="Q81" s="7"/>
      <c r="R81" s="7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2"/>
      <c r="AL81" s="7"/>
      <c r="AM81" s="7"/>
      <c r="AN81" s="7"/>
      <c r="AO81" s="7"/>
      <c r="AP81" s="7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7"/>
      <c r="Q82" s="7"/>
      <c r="R82" s="7"/>
      <c r="S82" s="1"/>
      <c r="T82" s="23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2"/>
      <c r="AL82" s="7"/>
      <c r="AM82" s="7"/>
      <c r="AN82" s="7"/>
      <c r="AO82" s="7"/>
      <c r="AP82" s="7"/>
    </row>
    <row r="83" spans="1:4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7"/>
      <c r="Q83" s="7"/>
      <c r="R83" s="7"/>
      <c r="S83" s="1"/>
      <c r="T83" s="23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22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22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22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22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22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22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22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22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22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22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22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22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22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22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22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22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22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22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22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22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22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22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22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22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22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22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22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2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22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22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22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22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22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2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22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22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22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22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22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22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22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22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22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22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22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22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22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22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22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22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22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22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22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22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22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22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22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22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22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22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22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22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22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22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22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22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22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22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22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22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22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22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22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22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22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22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22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22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22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22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22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22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22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22"/>
      <c r="AL166" s="7"/>
      <c r="AM166" s="7"/>
      <c r="AN166" s="7"/>
      <c r="AO166" s="7"/>
      <c r="AP166" s="7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22"/>
      <c r="AL167" s="7"/>
      <c r="AM167" s="7"/>
      <c r="AN167" s="7"/>
      <c r="AO167" s="7"/>
      <c r="AP167" s="7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22"/>
      <c r="AL168" s="7"/>
      <c r="AM168" s="7"/>
      <c r="AN168" s="7"/>
      <c r="AO168" s="7"/>
      <c r="AP168" s="7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22"/>
      <c r="AL169" s="7"/>
      <c r="AM169" s="7"/>
      <c r="AN169" s="7"/>
      <c r="AO169" s="7"/>
      <c r="AP169" s="7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22"/>
      <c r="AL170" s="7"/>
      <c r="AM170" s="7"/>
      <c r="AN170" s="7"/>
      <c r="AO170" s="7"/>
      <c r="AP170" s="7"/>
    </row>
    <row r="171" spans="1:42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22"/>
      <c r="AL171" s="7"/>
      <c r="AM171" s="7"/>
      <c r="AN171" s="7"/>
      <c r="AO171" s="7"/>
      <c r="AP171" s="7"/>
    </row>
    <row r="172" spans="1:42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22"/>
      <c r="AL172" s="7"/>
      <c r="AM172" s="7"/>
      <c r="AN172" s="7"/>
      <c r="AO172" s="7"/>
      <c r="AP172" s="7"/>
    </row>
    <row r="173" spans="1:42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22"/>
      <c r="AL173" s="7"/>
      <c r="AM173" s="7"/>
      <c r="AN173" s="7"/>
      <c r="AO173" s="7"/>
      <c r="AP173" s="7"/>
    </row>
    <row r="174" spans="1:42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2"/>
      <c r="AL174" s="7"/>
      <c r="AM174" s="7"/>
      <c r="AN174" s="7"/>
      <c r="AO174" s="7"/>
      <c r="AP174" s="7"/>
    </row>
    <row r="175" spans="1:42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2"/>
      <c r="AL175" s="7"/>
      <c r="AM175" s="7"/>
      <c r="AN175" s="7"/>
      <c r="AO175" s="7"/>
      <c r="AP175" s="7"/>
    </row>
    <row r="176" spans="1:42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22"/>
      <c r="AL176" s="7"/>
      <c r="AM176" s="7"/>
      <c r="AN176" s="7"/>
      <c r="AO176" s="7"/>
      <c r="AP176" s="7"/>
    </row>
    <row r="177" spans="1:42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22"/>
      <c r="AL177" s="7"/>
      <c r="AM177" s="7"/>
      <c r="AN177" s="7"/>
      <c r="AO177" s="7"/>
      <c r="AP177" s="7"/>
    </row>
    <row r="178" spans="1:42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22"/>
      <c r="AL178" s="7"/>
      <c r="AM178" s="7"/>
      <c r="AN178" s="7"/>
      <c r="AO178" s="7"/>
      <c r="AP178" s="7"/>
    </row>
    <row r="179" spans="1:42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22"/>
      <c r="AL179" s="7"/>
      <c r="AM179" s="7"/>
      <c r="AN179" s="7"/>
      <c r="AO179" s="7"/>
      <c r="AP179" s="7"/>
    </row>
    <row r="180" spans="1:42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22"/>
      <c r="AL180" s="7"/>
      <c r="AM180" s="7"/>
      <c r="AN180" s="7"/>
      <c r="AO180" s="7"/>
      <c r="AP180" s="7"/>
    </row>
    <row r="181" spans="1:42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2"/>
      <c r="AL181" s="7"/>
      <c r="AM181" s="7"/>
      <c r="AN181" s="7"/>
      <c r="AO181" s="7"/>
      <c r="AP181" s="7"/>
    </row>
    <row r="182" spans="1:42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2"/>
      <c r="AL182" s="7"/>
      <c r="AM182" s="7"/>
      <c r="AN182" s="7"/>
      <c r="AO182" s="7"/>
      <c r="AP182" s="7"/>
    </row>
    <row r="183" spans="1:42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2"/>
      <c r="AL183" s="7"/>
      <c r="AM183" s="7"/>
      <c r="AN183" s="7"/>
      <c r="AO183" s="7"/>
      <c r="AP183" s="7"/>
    </row>
    <row r="184" spans="1:42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2"/>
      <c r="AL184" s="7"/>
      <c r="AM184" s="7"/>
      <c r="AN184" s="7"/>
      <c r="AO184" s="7"/>
      <c r="AP184" s="7"/>
    </row>
    <row r="185" spans="1:42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2"/>
      <c r="AL185" s="7"/>
      <c r="AM185" s="7"/>
      <c r="AN185" s="7"/>
      <c r="AO185" s="7"/>
      <c r="AP185" s="7"/>
    </row>
    <row r="186" spans="1:42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22"/>
      <c r="AL186" s="7"/>
      <c r="AM186" s="7"/>
      <c r="AN186" s="7"/>
      <c r="AO186" s="7"/>
      <c r="AP186" s="7"/>
    </row>
    <row r="187" spans="1:42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22"/>
      <c r="AL187" s="7"/>
      <c r="AM187" s="7"/>
      <c r="AN187" s="7"/>
      <c r="AO187" s="7"/>
      <c r="AP187" s="7"/>
    </row>
    <row r="188" spans="1:42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22"/>
      <c r="AL188" s="7"/>
      <c r="AM188" s="7"/>
      <c r="AN188" s="7"/>
      <c r="AO188" s="7"/>
      <c r="AP188" s="7"/>
    </row>
    <row r="189" spans="1:42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22"/>
      <c r="AL189" s="7"/>
      <c r="AM189" s="7"/>
      <c r="AN189" s="7"/>
      <c r="AO189" s="7"/>
      <c r="AP189" s="7"/>
    </row>
    <row r="190" spans="1:42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2"/>
      <c r="AL190" s="7"/>
      <c r="AM190" s="7"/>
      <c r="AN190" s="7"/>
      <c r="AO190" s="7"/>
      <c r="AP190" s="7"/>
    </row>
    <row r="191" spans="1:42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2"/>
      <c r="AL191" s="7"/>
      <c r="AM191" s="7"/>
      <c r="AN191" s="7"/>
      <c r="AO191" s="7"/>
      <c r="AP191" s="7"/>
    </row>
    <row r="192" spans="1:42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22"/>
      <c r="AL192" s="7"/>
      <c r="AM192" s="7"/>
      <c r="AN192" s="7"/>
      <c r="AO192" s="7"/>
      <c r="AP192" s="7"/>
    </row>
    <row r="193" spans="1:42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22"/>
      <c r="AL193" s="7"/>
      <c r="AM193" s="7"/>
      <c r="AN193" s="7"/>
      <c r="AO193" s="7"/>
      <c r="AP193" s="7"/>
    </row>
    <row r="194" spans="1:42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22"/>
      <c r="AL194" s="7"/>
      <c r="AM194" s="7"/>
      <c r="AN194" s="7"/>
      <c r="AO194" s="7"/>
      <c r="AP194" s="7"/>
    </row>
    <row r="195" spans="1:42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22"/>
      <c r="AL195" s="7"/>
      <c r="AM195" s="7"/>
      <c r="AN195" s="7"/>
      <c r="AO195" s="7"/>
      <c r="AP195" s="7"/>
    </row>
    <row r="196" spans="1:42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22"/>
      <c r="AL196" s="7"/>
      <c r="AM196" s="7"/>
      <c r="AN196" s="7"/>
      <c r="AO196" s="7"/>
      <c r="AP196" s="7"/>
    </row>
    <row r="197" spans="1:42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22"/>
      <c r="AL197" s="7"/>
      <c r="AM197" s="7"/>
      <c r="AN197" s="7"/>
      <c r="AO197" s="7"/>
      <c r="AP197" s="7"/>
    </row>
    <row r="198" spans="1:42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22"/>
      <c r="AL198" s="7"/>
      <c r="AM198" s="7"/>
      <c r="AN198" s="7"/>
      <c r="AO198" s="7"/>
      <c r="AP198" s="7"/>
    </row>
    <row r="199" spans="1:42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22"/>
      <c r="AL199" s="7"/>
      <c r="AM199" s="7"/>
      <c r="AN199" s="7"/>
      <c r="AO199" s="7"/>
      <c r="AP199" s="7"/>
    </row>
    <row r="200" spans="1:42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22"/>
      <c r="AL200" s="7"/>
      <c r="AM200" s="7"/>
      <c r="AN200" s="7"/>
      <c r="AO200" s="7"/>
      <c r="AP200" s="7"/>
    </row>
    <row r="201" spans="1:42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22"/>
      <c r="AL201" s="7"/>
      <c r="AM201" s="7"/>
      <c r="AN201" s="7"/>
      <c r="AO201" s="7"/>
      <c r="AP201" s="7"/>
    </row>
    <row r="202" spans="1:42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3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22"/>
      <c r="AL202" s="7"/>
      <c r="AM202" s="7"/>
      <c r="AN202" s="7"/>
      <c r="AO202" s="7"/>
      <c r="AP202" s="7"/>
    </row>
    <row r="203" spans="1:42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3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22"/>
      <c r="AL203" s="7"/>
      <c r="AM203" s="7"/>
      <c r="AN203" s="7"/>
      <c r="AO203" s="7"/>
      <c r="AP203" s="7"/>
    </row>
    <row r="204" spans="1:42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3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22"/>
      <c r="AL204" s="7"/>
      <c r="AM204" s="7"/>
      <c r="AN204" s="7"/>
      <c r="AO204" s="7"/>
      <c r="AP204" s="7"/>
    </row>
    <row r="205" spans="1:42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3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22"/>
      <c r="AL205" s="7"/>
      <c r="AM205" s="7"/>
      <c r="AN205" s="7"/>
      <c r="AO205" s="7"/>
      <c r="AP20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2023-10-19T14:10:00Z</dcterms:modified>
</cp:coreProperties>
</file>